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Titles" localSheetId="2">'Раздел 3'!$4:$5</definedName>
    <definedName name="_xlnm.Print_Area" localSheetId="0">'Раздел 1'!$A$1:$N$23</definedName>
    <definedName name="_xlnm.Print_Area" localSheetId="1">'Раздел 2'!$A$1:$R$19</definedName>
    <definedName name="_xlnm.Print_Area" localSheetId="2">'Раздел 3'!$A$1:$L$18</definedName>
  </definedNames>
  <calcPr calcId="124519"/>
</workbook>
</file>

<file path=xl/calcChain.xml><?xml version="1.0" encoding="utf-8"?>
<calcChain xmlns="http://schemas.openxmlformats.org/spreadsheetml/2006/main">
  <c r="J9" i="3"/>
  <c r="K9"/>
  <c r="G9"/>
  <c r="L12" i="1" l="1"/>
  <c r="F12"/>
  <c r="J12"/>
  <c r="M12"/>
  <c r="N12"/>
  <c r="L7" i="3" l="1"/>
  <c r="L9" s="1"/>
</calcChain>
</file>

<file path=xl/sharedStrings.xml><?xml version="1.0" encoding="utf-8"?>
<sst xmlns="http://schemas.openxmlformats.org/spreadsheetml/2006/main" count="112" uniqueCount="86">
  <si>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</si>
  <si>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</si>
  <si>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</si>
  <si>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</si>
  <si>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</si>
  <si>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</si>
  <si>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</si>
  <si>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</si>
  <si>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</si>
  <si>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</si>
  <si>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</si>
  <si>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</si>
  <si>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</si>
  <si>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</si>
  <si>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</si>
  <si>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</si>
  <si>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</si>
  <si>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</si>
  <si>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</si>
  <si>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</si>
  <si>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</si>
  <si>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</si>
  <si>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</si>
  <si>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</si>
  <si>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</si>
  <si>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</si>
  <si>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</si>
  <si>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</si>
  <si>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</si>
  <si>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</si>
  <si>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</si>
  <si>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</si>
  <si>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</si>
  <si>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</si>
  <si>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</si>
  <si>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</si>
  <si>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</si>
  <si>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</si>
  <si>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</si>
  <si>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</si>
  <si>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</si>
  <si>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</si>
  <si>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</si>
  <si>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</si>
  <si>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</si>
  <si>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</si>
  <si>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</si>
  <si>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</si>
  <si>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</si>
  <si>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</si>
  <si>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</si>
  <si>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</si>
  <si>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</si>
  <si>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</si>
  <si>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</si>
  <si>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</si>
  <si>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</si>
  <si>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</si>
  <si>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</si>
  <si>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</si>
  <si>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</si>
  <si>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Министерство финансов Краснодарского края</t>
  </si>
  <si>
    <t>Наименование кредитора</t>
  </si>
  <si>
    <t>Публичное акционерное общество "Краснодарский краевой инвестиционный банк"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</si>
  <si>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</si>
  <si>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</si>
  <si>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</si>
  <si>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Номер и дата договора/ соглашения (дополнительного договора/ соглашения)</t>
  </si>
  <si>
    <t>Изменение задолженности по бюджетному кредиту за отчетный месяц, рублей*</t>
  </si>
  <si>
    <t>Муниципальный контракт  № 0318300017519000386 от 19.11.2019 года</t>
  </si>
  <si>
    <t>№ 129 от 27.12.2019 г.</t>
  </si>
  <si>
    <t>№ 20 от 28.05.2019 г., доп. согл. №1 от 19.12.2019 г.</t>
  </si>
  <si>
    <t>до 01.12.2021 г-2 146 496,82 руб., до 01.12.2022 г-3 219 745,22 руб.</t>
  </si>
  <si>
    <t>№ 72 от 28.08.2019 г., доп. согл. №1 от 19.12.2019 г</t>
  </si>
  <si>
    <t>28.08.2019 г, доп. согл. №1 от 19.12.2019 г</t>
  </si>
  <si>
    <t>28.05.2019 г., доп. согл. №1 от 19.12.2019 г.</t>
  </si>
  <si>
    <t>до 01.12.2021 г-1 897 503,18 руб., до 01.12.2022 г-2 846 254,78 руб.</t>
  </si>
  <si>
    <t>8 (86135) 5-20-75</t>
  </si>
  <si>
    <t>03.04.2020 г, 22.04.2020 г</t>
  </si>
  <si>
    <t>Крючкова Ольга Владимировна</t>
  </si>
  <si>
    <t>Крючкова Ольга  Владимировна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</si>
  <si>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на 01 августа 2020 года</t>
  </si>
  <si>
    <t>Раздел 3. Обязательства по бюджетным кредитам, привлеченным от других бюджетов бюджетной системы Российской Федерации на 01 августа 2020 года</t>
  </si>
  <si>
    <t>Раздел 4. Обязательства по муниципальным гарантиям муниципального образования Усть-Лабинский район на 01 августа 2020 года</t>
  </si>
  <si>
    <t>Раздел 2. Обязательства по муниципальным ценным бумагам муниципального образования Усть-Лабинский район на 01 августа 2020 года</t>
  </si>
  <si>
    <t xml:space="preserve">Начальник финансового отдела 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</si>
</sst>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3"/>
  <sheetViews>
    <sheetView tabSelected="1" zoomScale="75" zoomScaleNormal="75" zoomScaleSheetLayoutView="75" workbookViewId="0">
      <selection activeCell="G25" sqref="G25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8" customWidth="1"/>
  </cols>
  <sheetData>
    <row r="1" spans="2:14" ht="34.5" customHeight="1">
      <c r="B1" s="25" t="s">
        <v>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24" t="s">
        <v>81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2:14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8</v>
      </c>
    </row>
    <row r="5" spans="2:14" ht="113.25" customHeight="1">
      <c r="B5" s="11" t="s">
        <v>64</v>
      </c>
      <c r="C5" s="11" t="s">
        <v>62</v>
      </c>
      <c r="D5" s="11" t="s">
        <v>65</v>
      </c>
      <c r="E5" s="11" t="s">
        <v>7</v>
      </c>
      <c r="F5" s="11" t="s">
        <v>5</v>
      </c>
      <c r="G5" s="11" t="s">
        <v>0</v>
      </c>
      <c r="H5" s="11" t="s">
        <v>1</v>
      </c>
      <c r="I5" s="11" t="s">
        <v>6</v>
      </c>
      <c r="J5" s="11" t="s">
        <v>2</v>
      </c>
      <c r="K5" s="11" t="s">
        <v>9</v>
      </c>
      <c r="L5" s="11" t="s">
        <v>66</v>
      </c>
      <c r="M5" s="11" t="s">
        <v>10</v>
      </c>
      <c r="N5" s="11" t="s">
        <v>11</v>
      </c>
    </row>
    <row r="6" spans="2:14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</row>
    <row r="7" spans="2:14" ht="30" hidden="1">
      <c r="B7" s="8" t="s">
        <v>60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87.75" hidden="1" customHeight="1">
      <c r="B8" s="8" t="s">
        <v>60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102" hidden="1" customHeight="1">
      <c r="B9" s="9"/>
      <c r="C9" s="9"/>
      <c r="D9" s="11"/>
      <c r="E9" s="17"/>
      <c r="F9" s="16"/>
      <c r="G9" s="18"/>
      <c r="H9" s="15"/>
      <c r="I9" s="15"/>
      <c r="J9" s="16"/>
      <c r="K9" s="17"/>
      <c r="L9" s="16"/>
      <c r="M9" s="16"/>
      <c r="N9" s="16"/>
    </row>
    <row r="10" spans="2:14" ht="27" hidden="1" customHeight="1">
      <c r="B10" s="9"/>
      <c r="C10" s="9"/>
      <c r="D10" s="11"/>
      <c r="E10" s="17"/>
      <c r="F10" s="16"/>
      <c r="G10" s="18"/>
      <c r="H10" s="15"/>
      <c r="I10" s="17"/>
      <c r="J10" s="16"/>
      <c r="K10" s="17"/>
      <c r="L10" s="16"/>
      <c r="M10" s="16"/>
      <c r="N10" s="16"/>
    </row>
    <row r="11" spans="2:14" ht="72" customHeight="1">
      <c r="B11" s="9" t="s">
        <v>60</v>
      </c>
      <c r="C11" s="9" t="s">
        <v>63</v>
      </c>
      <c r="D11" s="23" t="s">
        <v>69</v>
      </c>
      <c r="E11" s="15">
        <v>43788</v>
      </c>
      <c r="F11" s="16">
        <v>39780000</v>
      </c>
      <c r="G11" s="18">
        <v>7.0199999999999999E-2</v>
      </c>
      <c r="H11" s="15">
        <v>44519</v>
      </c>
      <c r="I11" s="15" t="s">
        <v>78</v>
      </c>
      <c r="J11" s="16">
        <v>0</v>
      </c>
      <c r="K11" s="17">
        <v>0</v>
      </c>
      <c r="L11" s="16">
        <v>0</v>
      </c>
      <c r="M11" s="16">
        <v>0</v>
      </c>
      <c r="N11" s="16">
        <v>0</v>
      </c>
    </row>
    <row r="12" spans="2:14" ht="15.75">
      <c r="B12" s="19" t="s">
        <v>3</v>
      </c>
      <c r="C12" s="11"/>
      <c r="D12" s="11"/>
      <c r="E12" s="17"/>
      <c r="F12" s="20">
        <f>F11</f>
        <v>39780000</v>
      </c>
      <c r="G12" s="20"/>
      <c r="H12" s="20"/>
      <c r="I12" s="20"/>
      <c r="J12" s="20">
        <f t="shared" ref="J12:N12" si="0">J11</f>
        <v>0</v>
      </c>
      <c r="K12" s="20"/>
      <c r="L12" s="20">
        <f>L11</f>
        <v>0</v>
      </c>
      <c r="M12" s="20">
        <f t="shared" si="0"/>
        <v>0</v>
      </c>
      <c r="N12" s="20">
        <f t="shared" si="0"/>
        <v>0</v>
      </c>
    </row>
    <row r="13" spans="2:14" ht="48" customHeight="1">
      <c r="B13" s="11" t="s">
        <v>12</v>
      </c>
      <c r="C13" s="11"/>
      <c r="D13" s="11"/>
      <c r="E13" s="11"/>
      <c r="F13" s="11"/>
      <c r="G13" s="11"/>
      <c r="H13" s="11"/>
      <c r="I13" s="11"/>
      <c r="J13" s="21"/>
      <c r="K13" s="11"/>
      <c r="L13" s="11"/>
      <c r="M13" s="11"/>
      <c r="N13" s="11"/>
    </row>
    <row r="14" spans="2:14" ht="16.5" customHeight="1">
      <c r="B14" s="2" t="s">
        <v>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26" t="s">
        <v>14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7" spans="2:13" ht="28.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3" ht="16.5" customHeight="1"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</row>
    <row r="19" spans="2:13" ht="15.75">
      <c r="B19" s="2" t="s">
        <v>85</v>
      </c>
      <c r="C19" s="2"/>
      <c r="D19" s="2"/>
      <c r="E19" s="2"/>
      <c r="F19" s="2"/>
      <c r="G19" s="2"/>
      <c r="H19" s="1" t="s">
        <v>58</v>
      </c>
      <c r="I19" s="2"/>
      <c r="J19" s="2"/>
      <c r="K19" s="2"/>
      <c r="L19" s="2"/>
    </row>
    <row r="20" spans="2:13" ht="15.75">
      <c r="B20" s="2"/>
      <c r="C20" s="2"/>
      <c r="D20" s="2"/>
      <c r="E20" s="2"/>
      <c r="F20" s="2"/>
      <c r="G20" s="2"/>
      <c r="H20" s="1"/>
      <c r="I20" s="2"/>
      <c r="J20" s="2"/>
      <c r="K20" s="2"/>
      <c r="L20" s="2"/>
    </row>
    <row r="21" spans="2:13" ht="15.75">
      <c r="B21" s="1" t="s">
        <v>59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79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77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">
    <mergeCell ref="B3:N3"/>
    <mergeCell ref="B1:N1"/>
    <mergeCell ref="B15:N15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topLeftCell="A4" zoomScale="75" zoomScaleSheetLayoutView="75" workbookViewId="0">
      <selection activeCell="L15" sqref="L15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29" t="s">
        <v>84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2:18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1" t="s">
        <v>8</v>
      </c>
      <c r="R3" s="31"/>
    </row>
    <row r="4" spans="2:18" ht="161.25" customHeight="1">
      <c r="B4" s="28" t="s">
        <v>15</v>
      </c>
      <c r="C4" s="28" t="s">
        <v>31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20</v>
      </c>
      <c r="I4" s="28" t="s">
        <v>21</v>
      </c>
      <c r="J4" s="28" t="s">
        <v>22</v>
      </c>
      <c r="K4" s="28" t="s">
        <v>9</v>
      </c>
      <c r="L4" s="28" t="s">
        <v>23</v>
      </c>
      <c r="M4" s="28" t="s">
        <v>6</v>
      </c>
      <c r="N4" s="28" t="s">
        <v>24</v>
      </c>
      <c r="O4" s="28" t="s">
        <v>25</v>
      </c>
      <c r="P4" s="28" t="s">
        <v>26</v>
      </c>
      <c r="Q4" s="28" t="s">
        <v>27</v>
      </c>
      <c r="R4" s="28" t="s">
        <v>28</v>
      </c>
    </row>
    <row r="5" spans="2:18" ht="72" customHeight="1">
      <c r="B5" s="28"/>
      <c r="C5" s="30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2:18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</row>
    <row r="7" spans="2:18" ht="15.7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5.75">
      <c r="B8" s="19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1.75" customHeight="1">
      <c r="B9" s="11" t="s">
        <v>30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15.75">
      <c r="B11" s="2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27" t="s">
        <v>33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2:18" ht="28.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8" ht="16.5" customHeight="1"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</row>
    <row r="15" spans="2:18" ht="15.75">
      <c r="B15" s="2" t="s">
        <v>85</v>
      </c>
      <c r="C15" s="2"/>
      <c r="D15" s="2"/>
      <c r="E15" s="2"/>
      <c r="F15" s="2"/>
      <c r="G15" s="2"/>
      <c r="H15" s="1" t="s">
        <v>58</v>
      </c>
      <c r="I15" s="2"/>
      <c r="J15" s="2"/>
      <c r="K15" s="2"/>
      <c r="L15" s="2"/>
    </row>
    <row r="16" spans="2:18" ht="15.75"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</row>
    <row r="17" spans="2:12" ht="15.75"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79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77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  <mergeCell ref="I4:I5"/>
    <mergeCell ref="J4:J5"/>
    <mergeCell ref="K4:K5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8"/>
  <sheetViews>
    <sheetView topLeftCell="A10" zoomScaleSheetLayoutView="100" workbookViewId="0">
      <selection activeCell="E32" sqref="E32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2.710937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2" ht="0.75" customHeight="1"/>
    <row r="2" spans="2:12" ht="42.75" customHeight="1">
      <c r="B2" s="32" t="s">
        <v>82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8</v>
      </c>
    </row>
    <row r="4" spans="2:12" ht="124.5" customHeight="1">
      <c r="B4" s="11" t="s">
        <v>67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9</v>
      </c>
      <c r="I4" s="11" t="s">
        <v>6</v>
      </c>
      <c r="J4" s="11" t="s">
        <v>39</v>
      </c>
      <c r="K4" s="11" t="s">
        <v>68</v>
      </c>
      <c r="L4" s="11" t="s">
        <v>40</v>
      </c>
    </row>
    <row r="5" spans="2:12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2" ht="96" customHeight="1">
      <c r="B6" s="11" t="s">
        <v>71</v>
      </c>
      <c r="C6" s="14" t="s">
        <v>75</v>
      </c>
      <c r="D6" s="11" t="s">
        <v>61</v>
      </c>
      <c r="E6" s="22">
        <v>1E-3</v>
      </c>
      <c r="F6" s="14" t="s">
        <v>72</v>
      </c>
      <c r="G6" s="16">
        <v>5366242.04</v>
      </c>
      <c r="H6" s="11"/>
      <c r="I6" s="14"/>
      <c r="J6" s="16">
        <v>5366242.04</v>
      </c>
      <c r="K6" s="16">
        <v>0</v>
      </c>
      <c r="L6" s="16">
        <v>5366242.04</v>
      </c>
    </row>
    <row r="7" spans="2:12" ht="94.5">
      <c r="B7" s="11" t="s">
        <v>73</v>
      </c>
      <c r="C7" s="14" t="s">
        <v>74</v>
      </c>
      <c r="D7" s="11" t="s">
        <v>61</v>
      </c>
      <c r="E7" s="22">
        <v>1E-3</v>
      </c>
      <c r="F7" s="14" t="s">
        <v>76</v>
      </c>
      <c r="G7" s="16">
        <v>4743757.96</v>
      </c>
      <c r="H7" s="11"/>
      <c r="I7" s="14"/>
      <c r="J7" s="16">
        <v>4743757.96</v>
      </c>
      <c r="K7" s="16">
        <v>0</v>
      </c>
      <c r="L7" s="16">
        <f t="shared" ref="L7" si="0">J7-K7</f>
        <v>4743757.96</v>
      </c>
    </row>
    <row r="8" spans="2:12" ht="62.25" customHeight="1">
      <c r="B8" s="11" t="s">
        <v>70</v>
      </c>
      <c r="C8" s="14">
        <v>43826</v>
      </c>
      <c r="D8" s="11" t="s">
        <v>61</v>
      </c>
      <c r="E8" s="22">
        <v>1E-3</v>
      </c>
      <c r="F8" s="14">
        <v>44175</v>
      </c>
      <c r="G8" s="16">
        <v>10000000</v>
      </c>
      <c r="H8" s="11"/>
      <c r="I8" s="14"/>
      <c r="J8" s="16">
        <v>10000000</v>
      </c>
      <c r="K8" s="16"/>
      <c r="L8" s="16">
        <v>10000000</v>
      </c>
    </row>
    <row r="9" spans="2:12" ht="15.75">
      <c r="B9" s="5" t="s">
        <v>41</v>
      </c>
      <c r="C9" s="5"/>
      <c r="D9" s="5"/>
      <c r="E9" s="5"/>
      <c r="F9" s="5"/>
      <c r="G9" s="10">
        <f>G6+G7+G8</f>
        <v>20110000</v>
      </c>
      <c r="H9" s="10"/>
      <c r="I9" s="10"/>
      <c r="J9" s="10">
        <f t="shared" ref="J9:L9" si="1">J6+J7+J8</f>
        <v>20110000</v>
      </c>
      <c r="K9" s="10">
        <f t="shared" si="1"/>
        <v>0</v>
      </c>
      <c r="L9" s="10">
        <f t="shared" si="1"/>
        <v>20110000</v>
      </c>
    </row>
    <row r="10" spans="2:12" ht="45" customHeight="1">
      <c r="B10" s="4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19.5" customHeight="1">
      <c r="B11" s="33" t="s">
        <v>42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2:12" ht="19.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6.5" customHeight="1"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85</v>
      </c>
      <c r="C14" s="2"/>
      <c r="D14" s="2"/>
      <c r="E14" s="2"/>
      <c r="F14" s="2"/>
      <c r="G14" s="2"/>
      <c r="H14" s="1" t="s">
        <v>58</v>
      </c>
      <c r="I14" s="2"/>
      <c r="J14" s="2"/>
      <c r="K14" s="2"/>
      <c r="L14" s="2"/>
    </row>
    <row r="15" spans="2:12" ht="10.5" customHeight="1">
      <c r="B15" s="1"/>
      <c r="C15" s="1"/>
      <c r="D15" s="1"/>
      <c r="E15" s="1"/>
      <c r="F15" s="1"/>
      <c r="G15" s="1"/>
      <c r="H15" s="1"/>
      <c r="I15" s="1"/>
      <c r="J15" s="1"/>
    </row>
    <row r="16" spans="2:12" ht="15.75">
      <c r="B16" s="1" t="s">
        <v>59</v>
      </c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79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77</v>
      </c>
      <c r="C18" s="1"/>
      <c r="D18" s="1"/>
      <c r="E18" s="1"/>
      <c r="F18" s="1"/>
      <c r="G18" s="1"/>
      <c r="H18" s="1"/>
      <c r="I18" s="1"/>
      <c r="J18" s="1"/>
    </row>
  </sheetData>
  <mergeCells count="2">
    <mergeCell ref="B2:L2"/>
    <mergeCell ref="B11:L11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8"/>
  <sheetViews>
    <sheetView topLeftCell="A4" workbookViewId="0">
      <selection activeCell="G15" sqref="G15"/>
    </sheetView>
  </sheetViews>
  <sheetFormatPr defaultRowHeight="15"/>
  <cols>
    <col min="1" max="1" width="3.85546875" customWidth="1"/>
    <col min="4" max="4" width="10.28515625" customWidth="1"/>
    <col min="7" max="7" width="10.28515625" customWidth="1"/>
  </cols>
  <sheetData>
    <row r="2" spans="2:15" ht="39.75" customHeight="1">
      <c r="B2" s="32" t="s">
        <v>83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4" t="s">
        <v>8</v>
      </c>
      <c r="O3" s="34"/>
    </row>
    <row r="4" spans="2:15" ht="213" customHeight="1"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G4" s="7" t="s">
        <v>48</v>
      </c>
      <c r="H4" s="7" t="s">
        <v>49</v>
      </c>
      <c r="I4" s="7" t="s">
        <v>50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33" t="s">
        <v>57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28.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 ht="16.5" customHeight="1"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</row>
    <row r="13" spans="2:15" ht="15.75">
      <c r="B13" s="2" t="s">
        <v>85</v>
      </c>
      <c r="C13" s="2"/>
      <c r="D13" s="2"/>
      <c r="E13" s="2"/>
      <c r="F13" s="2"/>
      <c r="G13" s="2"/>
      <c r="H13" s="1" t="s">
        <v>58</v>
      </c>
      <c r="I13" s="2"/>
      <c r="J13" s="2"/>
      <c r="K13" s="2"/>
      <c r="L13" s="2"/>
    </row>
    <row r="14" spans="2:15" ht="15.75"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</row>
    <row r="15" spans="2:15" ht="15.75"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80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77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3">
    <mergeCell ref="B2:O2"/>
    <mergeCell ref="N3:O3"/>
    <mergeCell ref="B9:O9"/>
  </mergeCells>
  <pageMargins left="0.19685039370078741" right="0.19685039370078741" top="1.1811023622047245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2020-09-23T06:07:53Z</dcterms:modified>
</cp:coreProperties>
</file>