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'2021-2022'!$A$1:$D$83</definedName>
  </definedNames>
  <calcPr calcId="124519"/>
</workbook>
</file>

<file path=xl/calcChain.xml><?xml version="1.0" encoding="utf-8"?>
<calcChain xmlns="http://schemas.openxmlformats.org/spreadsheetml/2006/main">
  <c r="D24" i="2"/>
  <c r="C24"/>
  <c r="D77"/>
  <c r="D76" s="1"/>
  <c r="C77"/>
  <c r="C76" s="1"/>
  <c r="C43"/>
  <c r="D72"/>
  <c r="C72"/>
  <c r="C33"/>
  <c r="D33"/>
  <c r="C32"/>
  <c r="C29"/>
  <c r="C28" s="1"/>
  <c r="D29"/>
  <c r="D28" s="1"/>
  <c r="D74"/>
  <c r="C74"/>
  <c r="D70"/>
  <c r="C70"/>
  <c r="C69" s="1"/>
  <c r="D69"/>
  <c r="D66"/>
  <c r="C66"/>
  <c r="C65" s="1"/>
  <c r="D65"/>
  <c r="D43"/>
  <c r="D26"/>
  <c r="C26"/>
  <c r="D25"/>
  <c r="C25"/>
  <c r="D22"/>
  <c r="C22"/>
  <c r="C21" s="1"/>
  <c r="D21"/>
  <c r="D41" l="1"/>
  <c r="C41"/>
  <c r="D42"/>
  <c r="C42"/>
  <c r="D20"/>
  <c r="D32"/>
  <c r="C20" l="1"/>
  <c r="C19" s="1"/>
  <c r="D19"/>
</calcChain>
</file>

<file path=xl/sharedStrings.xml><?xml version="1.0" encoding="utf-8"?>
<sst xmlns="http://schemas.openxmlformats.org/spreadsheetml/2006/main" count="110" uniqueCount="104">
  <si>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</si>
  <si>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</si>
  <si>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</si>
  <si>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</si>
  <si>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</si>
  <si>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</si>
  <si>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</si>
  <si>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</si>
  <si>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</si>
  <si>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</si>
  <si>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</si>
  <si>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</si>
  <si>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</si>
  <si>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</si>
  <si>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</si>
  <si>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</si>
  <si>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</si>
  <si>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</si>
  <si>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</si>
  <si>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</si>
  <si>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</si>
  <si>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</si>
  <si>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</si>
  <si>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</si>
  <si>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</si>
  <si>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</si>
  <si>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</si>
  <si>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</si>
  <si>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</si>
  <si>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</si>
  <si>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</si>
  <si>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</si>
  <si>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</si>
  <si>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</si>
  <si>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</si>
  <si>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</si>
  <si>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</si>
  <si>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</si>
  <si>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</si>
  <si>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</si>
  <si>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</si>
  <si>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</si>
  <si>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</si>
  <si>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</si>
  <si>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</si>
  <si>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</si>
  <si>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</si>
  <si>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</si>
  <si>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</si>
  <si>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</si>
  <si>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</si>
  <si>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</si>
  <si>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</si>
  <si>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</si>
  <si>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</si>
  <si>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</si>
  <si>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</si>
  <si>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</si>
  <si>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</si>
  <si>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</si>
  <si>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</si>
  <si>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</si>
  <si>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</si>
  <si>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</si>
  <si>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</si>
  <si>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</si>
  <si>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</si>
  <si>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</si>
  <si>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</si>
  <si>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</si>
  <si>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</si>
  <si>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</si>
  <si>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</si>
  <si>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</si>
  <si>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</si>
  <si>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</si>
  <si>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</si>
  <si>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Приложение № 7</t>
  </si>
  <si>
    <t xml:space="preserve">                                 к решению Совета муниципального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</si>
  <si>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</si>
  <si>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</si>
  <si>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</si>
  <si>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</si>
  <si>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</si>
  <si>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</si>
  <si>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</si>
  <si>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</si>
  <si>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</si>
  <si>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</si>
  <si>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</si>
  <si>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</si>
  <si>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</si>
  <si>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</si>
  <si>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</si>
  <si>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</si>
  <si>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</si>
  <si>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</si>
  <si>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</si>
  <si>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</si>
  <si>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</si>
  <si>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 xml:space="preserve">                                                      от 12  декабря 2019 года № 1   протокол № 75    </t>
  </si>
  <si>
    <t xml:space="preserve">                                                  (в редакции решения Совета муниципального</t>
  </si>
  <si>
    <t xml:space="preserve">                                  образования Усть-Лабинский район</t>
  </si>
  <si>
    <t xml:space="preserve">                                                    от 29  декабря 2020 года № 1  протокол № 8) 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</si>
</sst>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80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5" fillId="0" borderId="0" xfId="0" applyFont="1" applyFill="1"/>
    <xf numFmtId="0" fontId="8" fillId="0" borderId="1" xfId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  <colors>
    <mruColors>
      <color rgb="FF66FFFF"/>
      <color rgb="FFCCFF99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2"/>
  <sheetViews>
    <sheetView tabSelected="1" view="pageBreakPreview" zoomScaleSheetLayoutView="100" workbookViewId="0">
      <selection activeCell="B8" sqref="B8:D8"/>
    </sheetView>
  </sheetViews>
  <sheetFormatPr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70" t="s">
        <v>77</v>
      </c>
      <c r="C1" s="70"/>
      <c r="D1" s="70"/>
    </row>
    <row r="2" spans="1:6" ht="19.7" customHeight="1">
      <c r="B2" s="70" t="s">
        <v>78</v>
      </c>
      <c r="C2" s="70"/>
      <c r="D2" s="70"/>
    </row>
    <row r="3" spans="1:6" ht="21" customHeight="1">
      <c r="B3" s="70" t="s">
        <v>76</v>
      </c>
      <c r="C3" s="70"/>
      <c r="D3" s="70"/>
    </row>
    <row r="4" spans="1:6" ht="21" customHeight="1">
      <c r="B4" s="70" t="s">
        <v>100</v>
      </c>
      <c r="C4" s="70"/>
      <c r="D4" s="70"/>
    </row>
    <row r="5" spans="1:6" ht="21" customHeight="1">
      <c r="B5" s="70" t="s">
        <v>101</v>
      </c>
      <c r="C5" s="70"/>
      <c r="D5" s="70"/>
    </row>
    <row r="6" spans="1:6" ht="21" customHeight="1">
      <c r="B6" s="70" t="s">
        <v>102</v>
      </c>
      <c r="C6" s="70"/>
      <c r="D6" s="70"/>
    </row>
    <row r="7" spans="1:6" ht="21" customHeight="1">
      <c r="B7" s="70" t="s">
        <v>103</v>
      </c>
      <c r="C7" s="70"/>
      <c r="D7" s="70"/>
    </row>
    <row r="8" spans="1:6" ht="21" customHeight="1">
      <c r="B8" s="70"/>
      <c r="C8" s="70"/>
      <c r="D8" s="70"/>
    </row>
    <row r="9" spans="1:6" ht="21.75" customHeight="1">
      <c r="B9" s="70"/>
      <c r="C9" s="70"/>
      <c r="D9" s="70"/>
    </row>
    <row r="10" spans="1:6" ht="23.25" customHeight="1">
      <c r="B10" s="70"/>
      <c r="C10" s="70"/>
      <c r="D10" s="70"/>
      <c r="E10" s="70"/>
      <c r="F10" s="70"/>
    </row>
    <row r="11" spans="1:6" ht="23.25" customHeight="1">
      <c r="B11" s="69"/>
      <c r="C11" s="69"/>
      <c r="D11" s="69"/>
      <c r="E11" s="15"/>
      <c r="F11" s="15"/>
    </row>
    <row r="12" spans="1:6" ht="23.25" customHeight="1">
      <c r="B12" s="70"/>
      <c r="C12" s="70"/>
      <c r="D12" s="70"/>
      <c r="E12" s="70"/>
      <c r="F12" s="70"/>
    </row>
    <row r="13" spans="1:6" s="40" customFormat="1" ht="24" customHeight="1">
      <c r="A13" s="46"/>
      <c r="B13" s="69"/>
      <c r="C13" s="69"/>
      <c r="D13" s="69"/>
      <c r="E13" s="41"/>
    </row>
    <row r="14" spans="1:6" s="42" customFormat="1" ht="25.5" customHeight="1">
      <c r="A14" s="71" t="s">
        <v>35</v>
      </c>
      <c r="B14" s="71"/>
      <c r="C14" s="71"/>
      <c r="D14" s="14"/>
      <c r="E14" s="14"/>
    </row>
    <row r="15" spans="1:6" s="42" customFormat="1" ht="21.75" customHeight="1">
      <c r="A15" s="71" t="s">
        <v>43</v>
      </c>
      <c r="B15" s="71"/>
      <c r="C15" s="71"/>
      <c r="D15" s="14"/>
      <c r="E15" s="14"/>
    </row>
    <row r="16" spans="1:6" s="40" customFormat="1" ht="18.75">
      <c r="A16" s="55"/>
      <c r="B16" s="14"/>
      <c r="C16" s="14"/>
      <c r="D16" s="60" t="s">
        <v>90</v>
      </c>
      <c r="E16" s="41"/>
    </row>
    <row r="17" spans="1:9" s="46" customFormat="1" ht="30" customHeight="1">
      <c r="A17" s="38" t="s">
        <v>40</v>
      </c>
      <c r="B17" s="39" t="s">
        <v>39</v>
      </c>
      <c r="C17" s="72" t="s">
        <v>38</v>
      </c>
      <c r="D17" s="73"/>
      <c r="E17" s="35"/>
      <c r="I17" s="35"/>
    </row>
    <row r="18" spans="1:9" s="46" customFormat="1" ht="26.25" customHeight="1">
      <c r="A18" s="38"/>
      <c r="B18" s="38"/>
      <c r="C18" s="37" t="s">
        <v>37</v>
      </c>
      <c r="D18" s="36" t="s">
        <v>44</v>
      </c>
      <c r="E18" s="35"/>
    </row>
    <row r="19" spans="1:9" s="31" customFormat="1" ht="21.75" customHeight="1">
      <c r="A19" s="56" t="s">
        <v>36</v>
      </c>
      <c r="B19" s="34" t="s">
        <v>35</v>
      </c>
      <c r="C19" s="61">
        <f>C20</f>
        <v>1314756500</v>
      </c>
      <c r="D19" s="61">
        <f>D20</f>
        <v>1321278600</v>
      </c>
      <c r="E19" s="47"/>
    </row>
    <row r="20" spans="1:9" s="31" customFormat="1" ht="57.75" customHeight="1">
      <c r="A20" s="25" t="s">
        <v>42</v>
      </c>
      <c r="B20" s="29" t="s">
        <v>34</v>
      </c>
      <c r="C20" s="62">
        <f>C21+C24+C41+C76</f>
        <v>1314756500</v>
      </c>
      <c r="D20" s="62">
        <f>D21+D24+D41+D76</f>
        <v>1321278600</v>
      </c>
      <c r="E20" s="47"/>
    </row>
    <row r="21" spans="1:9" s="31" customFormat="1" ht="39" customHeight="1">
      <c r="A21" s="33" t="s">
        <v>33</v>
      </c>
      <c r="B21" s="32" t="s">
        <v>32</v>
      </c>
      <c r="C21" s="63">
        <f>C22</f>
        <v>119907300</v>
      </c>
      <c r="D21" s="63">
        <f>D22</f>
        <v>120910900</v>
      </c>
      <c r="E21" s="47"/>
    </row>
    <row r="22" spans="1:9" s="31" customFormat="1" ht="40.5" customHeight="1">
      <c r="A22" s="25" t="s">
        <v>31</v>
      </c>
      <c r="B22" s="29" t="s">
        <v>30</v>
      </c>
      <c r="C22" s="62">
        <f>C23</f>
        <v>119907300</v>
      </c>
      <c r="D22" s="62">
        <f>D23</f>
        <v>120910900</v>
      </c>
      <c r="E22" s="47"/>
    </row>
    <row r="23" spans="1:9" s="31" customFormat="1" ht="42" customHeight="1">
      <c r="A23" s="25" t="s">
        <v>29</v>
      </c>
      <c r="B23" s="29" t="s">
        <v>28</v>
      </c>
      <c r="C23" s="62">
        <v>119907300</v>
      </c>
      <c r="D23" s="64">
        <v>120910900</v>
      </c>
      <c r="E23" s="47"/>
    </row>
    <row r="24" spans="1:9" s="31" customFormat="1" ht="57" customHeight="1">
      <c r="A24" s="33" t="s">
        <v>27</v>
      </c>
      <c r="B24" s="32" t="s">
        <v>26</v>
      </c>
      <c r="C24" s="63">
        <f>C26+C29+C33</f>
        <v>14308900</v>
      </c>
      <c r="D24" s="63">
        <f>D26+D29+D33</f>
        <v>18647300</v>
      </c>
      <c r="E24" s="47"/>
    </row>
    <row r="25" spans="1:9" s="31" customFormat="1" ht="57" customHeight="1">
      <c r="A25" s="25" t="s">
        <v>45</v>
      </c>
      <c r="B25" s="29" t="s">
        <v>46</v>
      </c>
      <c r="C25" s="62">
        <f>C26</f>
        <v>662300</v>
      </c>
      <c r="D25" s="62">
        <f>D26</f>
        <v>597200</v>
      </c>
      <c r="E25" s="47"/>
    </row>
    <row r="26" spans="1:9" s="31" customFormat="1" ht="64.5" customHeight="1">
      <c r="A26" s="25" t="s">
        <v>47</v>
      </c>
      <c r="B26" s="29" t="s">
        <v>48</v>
      </c>
      <c r="C26" s="62">
        <f>C27</f>
        <v>662300</v>
      </c>
      <c r="D26" s="62">
        <f>D27</f>
        <v>597200</v>
      </c>
      <c r="E26" s="47"/>
    </row>
    <row r="27" spans="1:9" s="31" customFormat="1" ht="258.75" customHeight="1">
      <c r="A27" s="25" t="s">
        <v>5</v>
      </c>
      <c r="B27" s="29" t="s">
        <v>49</v>
      </c>
      <c r="C27" s="62">
        <v>662300</v>
      </c>
      <c r="D27" s="62">
        <v>597200</v>
      </c>
      <c r="E27" s="47"/>
    </row>
    <row r="28" spans="1:9" s="31" customFormat="1" ht="41.25" customHeight="1">
      <c r="A28" s="25" t="s">
        <v>51</v>
      </c>
      <c r="B28" s="29" t="s">
        <v>52</v>
      </c>
      <c r="C28" s="62">
        <f>C29</f>
        <v>36600</v>
      </c>
      <c r="D28" s="62">
        <f>D29</f>
        <v>8105000</v>
      </c>
      <c r="E28" s="47"/>
    </row>
    <row r="29" spans="1:9" s="31" customFormat="1" ht="42.75" customHeight="1">
      <c r="A29" s="25" t="s">
        <v>53</v>
      </c>
      <c r="B29" s="29" t="s">
        <v>54</v>
      </c>
      <c r="C29" s="62">
        <f>SUM(C30:C31)</f>
        <v>36600</v>
      </c>
      <c r="D29" s="62">
        <f>SUM(D30:D31)</f>
        <v>8105000</v>
      </c>
      <c r="E29" s="47"/>
    </row>
    <row r="30" spans="1:9" s="31" customFormat="1" ht="156" customHeight="1">
      <c r="A30" s="25" t="s">
        <v>5</v>
      </c>
      <c r="B30" s="29" t="s">
        <v>57</v>
      </c>
      <c r="C30" s="62">
        <v>36600</v>
      </c>
      <c r="D30" s="62"/>
      <c r="E30" s="47"/>
    </row>
    <row r="31" spans="1:9" s="31" customFormat="1" ht="201" customHeight="1">
      <c r="A31" s="25"/>
      <c r="B31" s="29" t="s">
        <v>84</v>
      </c>
      <c r="C31" s="62"/>
      <c r="D31" s="62">
        <v>8105000</v>
      </c>
      <c r="E31" s="47"/>
    </row>
    <row r="32" spans="1:9" s="31" customFormat="1" ht="23.25" customHeight="1">
      <c r="A32" s="25" t="s">
        <v>25</v>
      </c>
      <c r="B32" s="29" t="s">
        <v>24</v>
      </c>
      <c r="C32" s="62">
        <f>C33</f>
        <v>13610000</v>
      </c>
      <c r="D32" s="62">
        <f>D33</f>
        <v>9945100</v>
      </c>
      <c r="E32" s="47"/>
    </row>
    <row r="33" spans="1:5" s="31" customFormat="1" ht="38.25" customHeight="1">
      <c r="A33" s="25" t="s">
        <v>23</v>
      </c>
      <c r="B33" s="29" t="s">
        <v>22</v>
      </c>
      <c r="C33" s="62">
        <f>SUM(C34:C40)</f>
        <v>13610000</v>
      </c>
      <c r="D33" s="62">
        <f>SUM(D34:D40)</f>
        <v>9945100</v>
      </c>
      <c r="E33" s="47"/>
    </row>
    <row r="34" spans="1:5" s="31" customFormat="1" ht="176.25" customHeight="1">
      <c r="A34" s="25" t="s">
        <v>5</v>
      </c>
      <c r="B34" s="29" t="s">
        <v>50</v>
      </c>
      <c r="C34" s="62">
        <v>1947500</v>
      </c>
      <c r="D34" s="62"/>
      <c r="E34" s="47"/>
    </row>
    <row r="35" spans="1:5" s="31" customFormat="1" ht="175.5" customHeight="1">
      <c r="A35" s="25"/>
      <c r="B35" s="29" t="s">
        <v>79</v>
      </c>
      <c r="C35" s="62"/>
      <c r="D35" s="62">
        <v>7879400</v>
      </c>
      <c r="E35" s="47"/>
    </row>
    <row r="36" spans="1:5" s="31" customFormat="1" ht="178.5" customHeight="1">
      <c r="A36" s="25"/>
      <c r="B36" s="29" t="s">
        <v>56</v>
      </c>
      <c r="C36" s="62">
        <v>1754200</v>
      </c>
      <c r="D36" s="64"/>
      <c r="E36" s="47"/>
    </row>
    <row r="37" spans="1:5" s="31" customFormat="1" ht="249.75" customHeight="1">
      <c r="A37" s="25"/>
      <c r="B37" s="29" t="s">
        <v>80</v>
      </c>
      <c r="C37" s="62">
        <v>5435300</v>
      </c>
      <c r="D37" s="64"/>
      <c r="E37" s="47"/>
    </row>
    <row r="38" spans="1:5" s="31" customFormat="1" ht="119.25" customHeight="1">
      <c r="A38" s="25"/>
      <c r="B38" s="29" t="s">
        <v>83</v>
      </c>
      <c r="C38" s="62">
        <v>2065700</v>
      </c>
      <c r="D38" s="64">
        <v>2065700</v>
      </c>
      <c r="E38" s="47"/>
    </row>
    <row r="39" spans="1:5" s="31" customFormat="1" ht="193.5" customHeight="1">
      <c r="A39" s="25"/>
      <c r="B39" s="29" t="s">
        <v>81</v>
      </c>
      <c r="C39" s="62">
        <v>2355200</v>
      </c>
      <c r="D39" s="64"/>
      <c r="E39" s="47"/>
    </row>
    <row r="40" spans="1:5" s="31" customFormat="1" ht="117" customHeight="1">
      <c r="A40" s="25"/>
      <c r="B40" s="29" t="s">
        <v>55</v>
      </c>
      <c r="C40" s="62">
        <v>52100</v>
      </c>
      <c r="D40" s="64"/>
      <c r="E40" s="47"/>
    </row>
    <row r="41" spans="1:5" s="31" customFormat="1" ht="51.95" customHeight="1">
      <c r="A41" s="33" t="s">
        <v>21</v>
      </c>
      <c r="B41" s="32" t="s">
        <v>20</v>
      </c>
      <c r="C41" s="63">
        <f>C43+C66+C70+C73+C75</f>
        <v>1136871200</v>
      </c>
      <c r="D41" s="63">
        <f>D43+D66+D70+D73+D75</f>
        <v>1138051300</v>
      </c>
      <c r="E41" s="47"/>
    </row>
    <row r="42" spans="1:5" s="30" customFormat="1" ht="61.5" customHeight="1">
      <c r="A42" s="25" t="s">
        <v>19</v>
      </c>
      <c r="B42" s="29" t="s">
        <v>18</v>
      </c>
      <c r="C42" s="62">
        <f>C43</f>
        <v>1022259000</v>
      </c>
      <c r="D42" s="62">
        <f>D43</f>
        <v>1018132000</v>
      </c>
      <c r="E42" s="48"/>
    </row>
    <row r="43" spans="1:5" s="24" customFormat="1" ht="57.75" customHeight="1">
      <c r="A43" s="25" t="s">
        <v>17</v>
      </c>
      <c r="B43" s="29" t="s">
        <v>16</v>
      </c>
      <c r="C43" s="62">
        <f>SUM(C44:C64)</f>
        <v>1022259000</v>
      </c>
      <c r="D43" s="62">
        <f>SUM(D44:D64)</f>
        <v>1018132000</v>
      </c>
      <c r="E43" s="48"/>
    </row>
    <row r="44" spans="1:5" s="24" customFormat="1" ht="243" customHeight="1">
      <c r="A44" s="25" t="s">
        <v>5</v>
      </c>
      <c r="B44" s="43" t="s">
        <v>58</v>
      </c>
      <c r="C44" s="62">
        <v>62500</v>
      </c>
      <c r="D44" s="65">
        <v>62500</v>
      </c>
      <c r="E44" s="48"/>
    </row>
    <row r="45" spans="1:5" s="24" customFormat="1" ht="137.25" customHeight="1">
      <c r="A45" s="26"/>
      <c r="B45" s="43" t="s">
        <v>89</v>
      </c>
      <c r="C45" s="62">
        <v>3159500</v>
      </c>
      <c r="D45" s="65">
        <v>3159500</v>
      </c>
      <c r="E45" s="48"/>
    </row>
    <row r="46" spans="1:5" s="24" customFormat="1" ht="102" customHeight="1">
      <c r="A46" s="26"/>
      <c r="B46" s="43" t="s">
        <v>15</v>
      </c>
      <c r="C46" s="66">
        <v>3458000</v>
      </c>
      <c r="D46" s="65">
        <v>3458000</v>
      </c>
      <c r="E46" s="49"/>
    </row>
    <row r="47" spans="1:5" s="24" customFormat="1" ht="101.25" customHeight="1">
      <c r="A47" s="26"/>
      <c r="B47" s="44" t="s">
        <v>59</v>
      </c>
      <c r="C47" s="62">
        <v>12696500</v>
      </c>
      <c r="D47" s="65">
        <v>12696500</v>
      </c>
      <c r="E47" s="48"/>
    </row>
    <row r="48" spans="1:5" s="24" customFormat="1" ht="214.5" customHeight="1">
      <c r="A48" s="26"/>
      <c r="B48" s="44" t="s">
        <v>73</v>
      </c>
      <c r="C48" s="62">
        <v>200400</v>
      </c>
      <c r="D48" s="65">
        <v>200400</v>
      </c>
      <c r="E48" s="48"/>
    </row>
    <row r="49" spans="1:6" s="24" customFormat="1" ht="119.25" customHeight="1">
      <c r="A49" s="28"/>
      <c r="B49" s="43" t="s">
        <v>60</v>
      </c>
      <c r="C49" s="62">
        <v>2869300</v>
      </c>
      <c r="D49" s="65">
        <v>2984400</v>
      </c>
      <c r="E49" s="48"/>
    </row>
    <row r="50" spans="1:6" s="24" customFormat="1" ht="241.5" customHeight="1">
      <c r="A50" s="28"/>
      <c r="B50" s="43" t="s">
        <v>61</v>
      </c>
      <c r="C50" s="62">
        <v>640600</v>
      </c>
      <c r="D50" s="65">
        <v>640600</v>
      </c>
      <c r="E50" s="48"/>
    </row>
    <row r="51" spans="1:6" s="24" customFormat="1" ht="134.25" customHeight="1">
      <c r="A51" s="26"/>
      <c r="B51" s="45" t="s">
        <v>62</v>
      </c>
      <c r="C51" s="62">
        <v>66000</v>
      </c>
      <c r="D51" s="62">
        <v>66000</v>
      </c>
      <c r="E51" s="48"/>
    </row>
    <row r="52" spans="1:6" s="24" customFormat="1" ht="87" customHeight="1">
      <c r="A52" s="26"/>
      <c r="B52" s="43" t="s">
        <v>14</v>
      </c>
      <c r="C52" s="62">
        <v>640800</v>
      </c>
      <c r="D52" s="65">
        <v>640800</v>
      </c>
      <c r="E52" s="48"/>
    </row>
    <row r="53" spans="1:6" s="24" customFormat="1" ht="123" customHeight="1">
      <c r="A53" s="26"/>
      <c r="B53" s="43" t="s">
        <v>64</v>
      </c>
      <c r="C53" s="62">
        <v>6385500</v>
      </c>
      <c r="D53" s="65">
        <v>6385500</v>
      </c>
      <c r="E53" s="48"/>
    </row>
    <row r="54" spans="1:6" s="24" customFormat="1" ht="195.75" customHeight="1">
      <c r="A54" s="26"/>
      <c r="B54" s="43" t="s">
        <v>65</v>
      </c>
      <c r="C54" s="67">
        <v>61700</v>
      </c>
      <c r="D54" s="67">
        <v>61700</v>
      </c>
      <c r="E54" s="48"/>
    </row>
    <row r="55" spans="1:6" s="24" customFormat="1" ht="217.5" customHeight="1">
      <c r="A55" s="26"/>
      <c r="B55" s="43" t="s">
        <v>66</v>
      </c>
      <c r="C55" s="67">
        <v>66000</v>
      </c>
      <c r="D55" s="67">
        <v>66000</v>
      </c>
      <c r="E55" s="48"/>
    </row>
    <row r="56" spans="1:6" s="27" customFormat="1" ht="219.75" customHeight="1">
      <c r="A56" s="26"/>
      <c r="B56" s="43" t="s">
        <v>69</v>
      </c>
      <c r="C56" s="62">
        <v>9287500</v>
      </c>
      <c r="D56" s="64">
        <v>9659100</v>
      </c>
      <c r="E56" s="49"/>
    </row>
    <row r="57" spans="1:6" s="27" customFormat="1" ht="142.5" customHeight="1">
      <c r="A57" s="26"/>
      <c r="B57" s="45" t="s">
        <v>70</v>
      </c>
      <c r="C57" s="62">
        <v>408900</v>
      </c>
      <c r="D57" s="64">
        <v>425300</v>
      </c>
      <c r="E57" s="49"/>
    </row>
    <row r="58" spans="1:6" s="27" customFormat="1" ht="158.25" customHeight="1">
      <c r="A58" s="26"/>
      <c r="B58" s="45" t="s">
        <v>71</v>
      </c>
      <c r="C58" s="62">
        <v>532200</v>
      </c>
      <c r="D58" s="64">
        <v>553500</v>
      </c>
      <c r="E58" s="50"/>
      <c r="F58" s="51"/>
    </row>
    <row r="59" spans="1:6" s="27" customFormat="1" ht="89.25" customHeight="1">
      <c r="A59" s="74"/>
      <c r="B59" s="75" t="s">
        <v>82</v>
      </c>
      <c r="C59" s="77">
        <v>17000000</v>
      </c>
      <c r="D59" s="79">
        <v>15000000</v>
      </c>
      <c r="E59" s="50"/>
      <c r="F59" s="51"/>
    </row>
    <row r="60" spans="1:6" s="27" customFormat="1" ht="395.25" customHeight="1">
      <c r="A60" s="74"/>
      <c r="B60" s="76"/>
      <c r="C60" s="78"/>
      <c r="D60" s="79"/>
      <c r="E60" s="50"/>
      <c r="F60" s="51"/>
    </row>
    <row r="61" spans="1:6" s="27" customFormat="1" ht="222" customHeight="1">
      <c r="A61" s="26"/>
      <c r="B61" s="45" t="s">
        <v>72</v>
      </c>
      <c r="C61" s="62">
        <v>61862200</v>
      </c>
      <c r="D61" s="64">
        <v>58771200</v>
      </c>
      <c r="E61" s="50"/>
      <c r="F61" s="51"/>
    </row>
    <row r="62" spans="1:6" s="27" customFormat="1" ht="297.75" customHeight="1">
      <c r="A62" s="26"/>
      <c r="B62" s="45" t="s">
        <v>41</v>
      </c>
      <c r="C62" s="62">
        <v>1318800</v>
      </c>
      <c r="D62" s="64">
        <v>1758400</v>
      </c>
      <c r="E62" s="50"/>
      <c r="F62" s="51"/>
    </row>
    <row r="63" spans="1:6" s="27" customFormat="1" ht="142.5" customHeight="1">
      <c r="A63" s="59"/>
      <c r="B63" s="45" t="s">
        <v>74</v>
      </c>
      <c r="C63" s="62">
        <v>898295000</v>
      </c>
      <c r="D63" s="64">
        <v>898295000</v>
      </c>
      <c r="E63" s="50"/>
      <c r="F63" s="51"/>
    </row>
    <row r="64" spans="1:6" s="27" customFormat="1" ht="300.75" customHeight="1">
      <c r="A64" s="59"/>
      <c r="B64" s="45" t="s">
        <v>75</v>
      </c>
      <c r="C64" s="62">
        <v>3247600</v>
      </c>
      <c r="D64" s="64">
        <v>3247600</v>
      </c>
      <c r="E64" s="50"/>
      <c r="F64" s="51"/>
    </row>
    <row r="65" spans="1:5" s="14" customFormat="1" ht="80.25" customHeight="1">
      <c r="A65" s="25" t="s">
        <v>13</v>
      </c>
      <c r="B65" s="44" t="s">
        <v>12</v>
      </c>
      <c r="C65" s="62">
        <f>C66</f>
        <v>91958700</v>
      </c>
      <c r="D65" s="62">
        <f>D66</f>
        <v>95639100</v>
      </c>
      <c r="E65" s="52"/>
    </row>
    <row r="66" spans="1:5" s="14" customFormat="1" ht="99" customHeight="1">
      <c r="A66" s="25" t="s">
        <v>11</v>
      </c>
      <c r="B66" s="44" t="s">
        <v>10</v>
      </c>
      <c r="C66" s="62">
        <f>C67+C68</f>
        <v>91958700</v>
      </c>
      <c r="D66" s="62">
        <f>D67+D68</f>
        <v>95639100</v>
      </c>
      <c r="E66" s="52"/>
    </row>
    <row r="67" spans="1:5" s="24" customFormat="1" ht="182.25" customHeight="1">
      <c r="A67" s="25" t="s">
        <v>5</v>
      </c>
      <c r="B67" s="43" t="s">
        <v>67</v>
      </c>
      <c r="C67" s="62">
        <v>44093800</v>
      </c>
      <c r="D67" s="62">
        <v>45857900</v>
      </c>
      <c r="E67" s="48"/>
    </row>
    <row r="68" spans="1:5" s="24" customFormat="1" ht="117.75" customHeight="1">
      <c r="A68" s="26"/>
      <c r="B68" s="43" t="s">
        <v>68</v>
      </c>
      <c r="C68" s="62">
        <v>47864900</v>
      </c>
      <c r="D68" s="62">
        <v>49781200</v>
      </c>
      <c r="E68" s="48"/>
    </row>
    <row r="69" spans="1:5" s="24" customFormat="1" ht="114" customHeight="1">
      <c r="A69" s="25" t="s">
        <v>9</v>
      </c>
      <c r="B69" s="43" t="s">
        <v>8</v>
      </c>
      <c r="C69" s="62">
        <f>C70</f>
        <v>10282200</v>
      </c>
      <c r="D69" s="62">
        <f>D70</f>
        <v>10282200</v>
      </c>
      <c r="E69" s="48"/>
    </row>
    <row r="70" spans="1:5" s="24" customFormat="1" ht="140.25" customHeight="1">
      <c r="A70" s="25" t="s">
        <v>7</v>
      </c>
      <c r="B70" s="43" t="s">
        <v>6</v>
      </c>
      <c r="C70" s="62">
        <f>C71</f>
        <v>10282200</v>
      </c>
      <c r="D70" s="62">
        <f>D71</f>
        <v>10282200</v>
      </c>
      <c r="E70" s="48"/>
    </row>
    <row r="71" spans="1:5" s="24" customFormat="1" ht="163.5" customHeight="1">
      <c r="A71" s="25" t="s">
        <v>5</v>
      </c>
      <c r="B71" s="43" t="s">
        <v>63</v>
      </c>
      <c r="C71" s="62">
        <v>10282200</v>
      </c>
      <c r="D71" s="65">
        <v>10282200</v>
      </c>
      <c r="E71" s="48"/>
    </row>
    <row r="72" spans="1:5" s="24" customFormat="1" ht="118.5" customHeight="1">
      <c r="A72" s="53" t="s">
        <v>85</v>
      </c>
      <c r="B72" s="54" t="s">
        <v>86</v>
      </c>
      <c r="C72" s="62">
        <f>C73</f>
        <v>12358200</v>
      </c>
      <c r="D72" s="62">
        <f>D73</f>
        <v>13902900</v>
      </c>
      <c r="E72" s="48"/>
    </row>
    <row r="73" spans="1:5" s="24" customFormat="1" ht="100.5" customHeight="1">
      <c r="A73" s="53" t="s">
        <v>87</v>
      </c>
      <c r="B73" s="54" t="s">
        <v>88</v>
      </c>
      <c r="C73" s="62">
        <v>12358200</v>
      </c>
      <c r="D73" s="65">
        <v>13902900</v>
      </c>
      <c r="E73" s="48"/>
    </row>
    <row r="74" spans="1:5" s="24" customFormat="1" ht="102" customHeight="1">
      <c r="A74" s="25" t="s">
        <v>4</v>
      </c>
      <c r="B74" s="43" t="s">
        <v>3</v>
      </c>
      <c r="C74" s="62">
        <f>C75</f>
        <v>13100</v>
      </c>
      <c r="D74" s="62">
        <f>D75</f>
        <v>95100</v>
      </c>
      <c r="E74" s="48"/>
    </row>
    <row r="75" spans="1:5" s="24" customFormat="1" ht="111.75" customHeight="1">
      <c r="A75" s="25" t="s">
        <v>2</v>
      </c>
      <c r="B75" s="43" t="s">
        <v>1</v>
      </c>
      <c r="C75" s="62">
        <v>13100</v>
      </c>
      <c r="D75" s="65">
        <v>95100</v>
      </c>
      <c r="E75" s="48"/>
    </row>
    <row r="76" spans="1:5" s="24" customFormat="1" ht="33" customHeight="1">
      <c r="A76" s="33" t="s">
        <v>98</v>
      </c>
      <c r="B76" s="34" t="s">
        <v>99</v>
      </c>
      <c r="C76" s="63">
        <f>C77</f>
        <v>43669100</v>
      </c>
      <c r="D76" s="63">
        <f>D77</f>
        <v>43669100</v>
      </c>
      <c r="E76" s="48"/>
    </row>
    <row r="77" spans="1:5" s="24" customFormat="1" ht="116.25" customHeight="1">
      <c r="A77" s="25" t="s">
        <v>94</v>
      </c>
      <c r="B77" s="43" t="s">
        <v>95</v>
      </c>
      <c r="C77" s="62">
        <f>C78</f>
        <v>43669100</v>
      </c>
      <c r="D77" s="62">
        <f>D78</f>
        <v>43669100</v>
      </c>
      <c r="E77" s="48"/>
    </row>
    <row r="78" spans="1:5" s="24" customFormat="1" ht="119.25" customHeight="1">
      <c r="A78" s="25" t="s">
        <v>96</v>
      </c>
      <c r="B78" s="43" t="s">
        <v>97</v>
      </c>
      <c r="C78" s="62">
        <v>43669100</v>
      </c>
      <c r="D78" s="65">
        <v>43669100</v>
      </c>
      <c r="E78" s="48"/>
    </row>
    <row r="79" spans="1:5" s="21" customFormat="1" ht="24.75" customHeight="1">
      <c r="A79" s="23"/>
      <c r="B79" s="23"/>
      <c r="C79" s="22"/>
      <c r="D79" s="57"/>
    </row>
    <row r="80" spans="1:5" s="15" customFormat="1" ht="18.75">
      <c r="A80" s="16"/>
      <c r="B80" s="16"/>
    </row>
    <row r="81" spans="1:5" s="15" customFormat="1" ht="18.75">
      <c r="A81" s="68" t="s">
        <v>91</v>
      </c>
      <c r="B81" s="68"/>
      <c r="C81" s="16"/>
    </row>
    <row r="82" spans="1:5" s="15" customFormat="1" ht="18.75">
      <c r="A82" s="16" t="s">
        <v>92</v>
      </c>
      <c r="B82" s="16"/>
      <c r="C82" s="16"/>
    </row>
    <row r="83" spans="1:5" s="18" customFormat="1" ht="18.75">
      <c r="A83" s="16" t="s">
        <v>93</v>
      </c>
      <c r="B83" s="16"/>
      <c r="C83" s="16" t="s">
        <v>0</v>
      </c>
      <c r="D83" s="58"/>
    </row>
    <row r="84" spans="1:5" s="18" customFormat="1" ht="18.75">
      <c r="A84" s="20"/>
      <c r="B84" s="20"/>
      <c r="C84" s="19"/>
    </row>
    <row r="85" spans="1:5" s="14" customFormat="1" ht="18.75">
      <c r="A85" s="17"/>
      <c r="B85" s="16"/>
      <c r="C85" s="15"/>
    </row>
    <row r="86" spans="1:5" s="7" customFormat="1" ht="12.75">
      <c r="A86" s="13"/>
      <c r="B86" s="12"/>
      <c r="C86" s="11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10"/>
      <c r="B197" s="9"/>
      <c r="C197" s="8"/>
      <c r="D197" s="7"/>
      <c r="E197" s="7"/>
    </row>
    <row r="198" spans="1:5">
      <c r="A198" s="5"/>
      <c r="B198" s="6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</sheetData>
  <mergeCells count="20">
    <mergeCell ref="A14:C14"/>
    <mergeCell ref="A15:C15"/>
    <mergeCell ref="C17:D17"/>
    <mergeCell ref="A59:A60"/>
    <mergeCell ref="B59:B60"/>
    <mergeCell ref="C59:C60"/>
    <mergeCell ref="D59:D60"/>
    <mergeCell ref="B13:D13"/>
    <mergeCell ref="B10:F10"/>
    <mergeCell ref="B12:F12"/>
    <mergeCell ref="B1:D1"/>
    <mergeCell ref="B2:D2"/>
    <mergeCell ref="B3:D3"/>
    <mergeCell ref="B4:D4"/>
    <mergeCell ref="B5:D5"/>
    <mergeCell ref="B6:D6"/>
    <mergeCell ref="B7:D7"/>
    <mergeCell ref="B8:D8"/>
    <mergeCell ref="B9:D9"/>
    <mergeCell ref="B11:D11"/>
  </mergeCells>
  <pageMargins left="1.1811023622047245" right="0.19685039370078741" top="0.39370078740157483" bottom="0.39370078740157483" header="0.19685039370078741" footer="0.19685039370078741"/>
  <pageSetup scale="70" fitToHeight="10" orientation="portrait" r:id="rId1"/>
  <headerFooter alignWithMargins="0">
    <oddFooter>&amp;CСтраница &amp;P из &amp;N</oddFooter>
  </headerFooter>
  <rowBreaks count="7" manualBreakCount="7">
    <brk id="27" max="3" man="1"/>
    <brk id="36" max="3" man="1"/>
    <brk id="43" max="3" man="1"/>
    <brk id="49" max="3" man="1"/>
    <brk id="55" max="3" man="1"/>
    <brk id="60" max="3" man="1"/>
    <brk id="6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2021-02-25T14:32:02Z</cp:lastPrinted>
  <dcterms:created xsi:type="dcterms:W3CDTF">2018-12-19T13:15:27Z</dcterms:created>
  <dcterms:modified xsi:type="dcterms:W3CDTF">2021-02-25T14:32:06Z</dcterms:modified>
</cp:coreProperties>
</file>